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formatos CUENTA PUBLICA\"/>
    </mc:Choice>
  </mc:AlternateContent>
  <xr:revisionPtr revIDLastSave="0" documentId="13_ncr:1_{9E708AE6-B969-44CF-863A-A71B51CC1CEA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57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F12" i="1"/>
  <c r="F10" i="1" s="1"/>
  <c r="E12" i="1"/>
  <c r="D12" i="1"/>
  <c r="C12" i="1"/>
  <c r="G85" i="1" l="1"/>
  <c r="G160" i="1" s="1"/>
  <c r="C85" i="1"/>
  <c r="F85" i="1"/>
  <c r="F160" i="1" s="1"/>
  <c r="D85" i="1"/>
  <c r="H85" i="1"/>
  <c r="C10" i="1"/>
  <c r="C160" i="1" s="1"/>
  <c r="D10" i="1"/>
  <c r="H10" i="1"/>
  <c r="E85" i="1"/>
  <c r="E10" i="1"/>
  <c r="D160" i="1" l="1"/>
  <c r="H160" i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<sst xmlns="http://schemas.openxmlformats.org/spreadsheetml/2006/main" count="163" uniqueCount="90">
  <si>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</si>
  <si>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</si>
  <si>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</si>
  <si>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</si>
  <si>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</si>
  <si>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</si>
  <si>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</si>
  <si>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</si>
  <si>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</si>
  <si>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</si>
  <si>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</si>
  <si>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</si>
  <si>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</si>
  <si>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</si>
  <si>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</si>
  <si>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</si>
  <si>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</si>
  <si>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</si>
  <si>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</si>
  <si>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</si>
  <si>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</si>
  <si>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</si>
  <si>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</si>
  <si>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</si>
  <si>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</si>
  <si>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</si>
  <si>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</si>
  <si>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</si>
  <si>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</si>
  <si>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</si>
  <si>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</si>
  <si>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</si>
  <si>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</si>
  <si>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</si>
  <si>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</si>
  <si>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</si>
  <si>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</si>
  <si>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</si>
  <si>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</si>
  <si>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</si>
  <si>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</si>
  <si>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</si>
  <si>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</si>
  <si>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</si>
  <si>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</si>
  <si>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</si>
  <si>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</si>
  <si>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</si>
  <si>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</si>
  <si>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</si>
  <si>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</si>
  <si>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</si>
  <si>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</si>
  <si>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</si>
  <si>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</si>
  <si>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</si>
  <si>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</si>
  <si>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</si>
  <si>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</si>
  <si>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</si>
  <si>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</si>
  <si>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</si>
  <si>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</si>
  <si>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</si>
  <si>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</si>
  <si>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</si>
  <si>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</si>
  <si>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</si>
  <si>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</si>
  <si>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</si>
  <si>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</si>
  <si>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</si>
  <si>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</si>
  <si>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</si>
  <si>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</si>
  <si>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</si>
  <si>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</si>
  <si>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</si>
  <si>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</si>
  <si>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</si>
  <si>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</si>
  <si>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</si>
  <si>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</si>
  <si>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</si>
  <si>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</si>
  <si>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</si>
  <si>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</si>
  <si>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</si>
  <si>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RURAL DE AGUA POTABLE Y ALCANTARILLADO DE ANAHUAC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</si>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</sst>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1176867</xdr:colOff>
      <xdr:row>160</xdr:row>
      <xdr:rowOff>42333</xdr:rowOff>
    </xdr:from>
    <xdr:to>
      <xdr:col>7</xdr:col>
      <xdr:colOff>74083</xdr:colOff>
      <xdr:row>167</xdr:row>
      <xdr:rowOff>33866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F095AE-487E-4757-8F3F-162D9E0F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422400" y="30937200"/>
          <a:ext cx="6745816" cy="1058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Q8" sqref="Q8:Q9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9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9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14.4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ht="6.6" customHeight="1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13478316.969999999</v>
      </c>
      <c r="D10" s="8">
        <f>SUM(D12,D20,D30,D40,D50,D60,D64,D73,D77)</f>
        <v>-194781.99</v>
      </c>
      <c r="E10" s="24">
        <f t="shared" ref="E10:H10" si="0">SUM(E12,E20,E30,E40,E50,E60,E64,E73,E77)</f>
        <v>13283534.98</v>
      </c>
      <c r="F10" s="8">
        <f t="shared" si="0"/>
        <v>12098638.890000001</v>
      </c>
      <c r="G10" s="8">
        <f t="shared" si="0"/>
        <v>11981359.680000003</v>
      </c>
      <c r="H10" s="24">
        <f t="shared" si="0"/>
        <v>1184896.0900000001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4664396.37</v>
      </c>
      <c r="D12" s="7">
        <f>SUM(D13:D19)</f>
        <v>160000</v>
      </c>
      <c r="E12" s="25">
        <f t="shared" ref="E12:H12" si="1">SUM(E13:E19)</f>
        <v>4824396.37</v>
      </c>
      <c r="F12" s="7">
        <f t="shared" si="1"/>
        <v>4580026.97</v>
      </c>
      <c r="G12" s="7">
        <f t="shared" si="1"/>
        <v>4519687.4000000004</v>
      </c>
      <c r="H12" s="25">
        <f t="shared" si="1"/>
        <v>244369.39999999991</v>
      </c>
    </row>
    <row r="13" spans="2:9" ht="22.8" x14ac:dyDescent="0.25">
      <c r="B13" s="10" t="s">
        <v>14</v>
      </c>
      <c r="C13" s="22">
        <v>2134045.39</v>
      </c>
      <c r="D13" s="22">
        <v>206891.05</v>
      </c>
      <c r="E13" s="26">
        <f>SUM(C13:D13)</f>
        <v>2340936.44</v>
      </c>
      <c r="F13" s="23">
        <v>2340936.44</v>
      </c>
      <c r="G13" s="23">
        <v>2340936.44</v>
      </c>
      <c r="H13" s="30">
        <f>SUM(E13-F13)</f>
        <v>0</v>
      </c>
    </row>
    <row r="14" spans="2:9" ht="22.95" customHeight="1" x14ac:dyDescent="0.25">
      <c r="B14" s="10" t="s">
        <v>15</v>
      </c>
      <c r="C14" s="22">
        <v>120000</v>
      </c>
      <c r="D14" s="22">
        <v>-70026.23</v>
      </c>
      <c r="E14" s="26">
        <f t="shared" ref="E14:E79" si="2">SUM(C14:D14)</f>
        <v>49973.770000000004</v>
      </c>
      <c r="F14" s="23">
        <v>49973.77</v>
      </c>
      <c r="G14" s="23">
        <v>49973.77</v>
      </c>
      <c r="H14" s="30">
        <f t="shared" ref="H14:H79" si="3">SUM(E14-F14)</f>
        <v>7.2759576141834259E-12</v>
      </c>
    </row>
    <row r="15" spans="2:9" x14ac:dyDescent="0.25">
      <c r="B15" s="10" t="s">
        <v>16</v>
      </c>
      <c r="C15" s="22">
        <v>1311421.72</v>
      </c>
      <c r="D15" s="22">
        <v>53789.94</v>
      </c>
      <c r="E15" s="26">
        <f t="shared" si="2"/>
        <v>1365211.66</v>
      </c>
      <c r="F15" s="23">
        <v>1321602.44</v>
      </c>
      <c r="G15" s="23">
        <v>1321602.44</v>
      </c>
      <c r="H15" s="30">
        <f t="shared" si="3"/>
        <v>43609.219999999972</v>
      </c>
    </row>
    <row r="16" spans="2:9" x14ac:dyDescent="0.25">
      <c r="B16" s="10" t="s">
        <v>17</v>
      </c>
      <c r="C16" s="22">
        <v>401423.41</v>
      </c>
      <c r="D16" s="22">
        <v>160000</v>
      </c>
      <c r="E16" s="26">
        <f t="shared" si="2"/>
        <v>561423.40999999992</v>
      </c>
      <c r="F16" s="23">
        <v>525787.56999999995</v>
      </c>
      <c r="G16" s="23">
        <v>465448</v>
      </c>
      <c r="H16" s="30">
        <f t="shared" si="3"/>
        <v>35635.839999999967</v>
      </c>
    </row>
    <row r="17" spans="2:8" x14ac:dyDescent="0.25">
      <c r="B17" s="10" t="s">
        <v>18</v>
      </c>
      <c r="C17" s="22">
        <v>697505.85</v>
      </c>
      <c r="D17" s="22">
        <v>-190654.76</v>
      </c>
      <c r="E17" s="26">
        <f t="shared" si="2"/>
        <v>506851.08999999997</v>
      </c>
      <c r="F17" s="23">
        <v>341726.75</v>
      </c>
      <c r="G17" s="23">
        <v>341726.75</v>
      </c>
      <c r="H17" s="30">
        <f t="shared" si="3"/>
        <v>165124.33999999997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1460605.38</v>
      </c>
      <c r="D20" s="7">
        <f t="shared" ref="D20:H20" si="4">SUM(D21:D29)</f>
        <v>60000</v>
      </c>
      <c r="E20" s="25">
        <f t="shared" si="4"/>
        <v>1520605.38</v>
      </c>
      <c r="F20" s="7">
        <f t="shared" si="4"/>
        <v>1248200.7</v>
      </c>
      <c r="G20" s="7">
        <f t="shared" si="4"/>
        <v>1248200.7</v>
      </c>
      <c r="H20" s="25">
        <f t="shared" si="4"/>
        <v>272404.67999999993</v>
      </c>
    </row>
    <row r="21" spans="2:8" ht="22.8" x14ac:dyDescent="0.25">
      <c r="B21" s="10" t="s">
        <v>22</v>
      </c>
      <c r="C21" s="22">
        <v>200000</v>
      </c>
      <c r="D21" s="22">
        <v>-37340</v>
      </c>
      <c r="E21" s="26">
        <f t="shared" si="2"/>
        <v>162660</v>
      </c>
      <c r="F21" s="23">
        <v>114355.92</v>
      </c>
      <c r="G21" s="23">
        <v>114355.92</v>
      </c>
      <c r="H21" s="30">
        <f t="shared" si="3"/>
        <v>48304.08</v>
      </c>
    </row>
    <row r="22" spans="2:8" x14ac:dyDescent="0.25">
      <c r="B22" s="10" t="s">
        <v>23</v>
      </c>
      <c r="C22" s="22">
        <v>50000</v>
      </c>
      <c r="D22" s="22">
        <v>17460</v>
      </c>
      <c r="E22" s="26">
        <f t="shared" si="2"/>
        <v>67460</v>
      </c>
      <c r="F22" s="23">
        <v>47542.9</v>
      </c>
      <c r="G22" s="23">
        <v>47542.9</v>
      </c>
      <c r="H22" s="30">
        <f t="shared" si="3"/>
        <v>19917.099999999999</v>
      </c>
    </row>
    <row r="23" spans="2:8" ht="22.8" x14ac:dyDescent="0.25">
      <c r="B23" s="10" t="s">
        <v>24</v>
      </c>
      <c r="C23" s="22">
        <v>0</v>
      </c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2.8" x14ac:dyDescent="0.25">
      <c r="B24" s="10" t="s">
        <v>25</v>
      </c>
      <c r="C24" s="22">
        <v>142725.87</v>
      </c>
      <c r="D24" s="22">
        <v>0</v>
      </c>
      <c r="E24" s="26">
        <f t="shared" si="2"/>
        <v>142725.87</v>
      </c>
      <c r="F24" s="23">
        <v>142725.87</v>
      </c>
      <c r="G24" s="23">
        <v>142725.87</v>
      </c>
      <c r="H24" s="30">
        <f t="shared" si="3"/>
        <v>0</v>
      </c>
    </row>
    <row r="25" spans="2:8" ht="23.4" customHeight="1" x14ac:dyDescent="0.25">
      <c r="B25" s="10" t="s">
        <v>26</v>
      </c>
      <c r="C25" s="22">
        <v>80000</v>
      </c>
      <c r="D25" s="22">
        <v>0</v>
      </c>
      <c r="E25" s="26">
        <f t="shared" si="2"/>
        <v>80000</v>
      </c>
      <c r="F25" s="23">
        <v>43232.78</v>
      </c>
      <c r="G25" s="23">
        <v>43232.78</v>
      </c>
      <c r="H25" s="30">
        <f t="shared" si="3"/>
        <v>36767.22</v>
      </c>
    </row>
    <row r="26" spans="2:8" x14ac:dyDescent="0.25">
      <c r="B26" s="10" t="s">
        <v>27</v>
      </c>
      <c r="C26" s="22">
        <v>527820.74</v>
      </c>
      <c r="D26" s="22">
        <v>97340</v>
      </c>
      <c r="E26" s="26">
        <f t="shared" si="2"/>
        <v>625160.74</v>
      </c>
      <c r="F26" s="23">
        <v>615621.17000000004</v>
      </c>
      <c r="G26" s="23">
        <v>615621.17000000004</v>
      </c>
      <c r="H26" s="30">
        <f t="shared" si="3"/>
        <v>9539.5699999999488</v>
      </c>
    </row>
    <row r="27" spans="2:8" ht="22.8" x14ac:dyDescent="0.25">
      <c r="B27" s="10" t="s">
        <v>28</v>
      </c>
      <c r="C27" s="22">
        <v>75000</v>
      </c>
      <c r="D27" s="22">
        <v>-17460</v>
      </c>
      <c r="E27" s="26">
        <f t="shared" si="2"/>
        <v>57540</v>
      </c>
      <c r="F27" s="23">
        <v>7540</v>
      </c>
      <c r="G27" s="23">
        <v>7540</v>
      </c>
      <c r="H27" s="30">
        <f t="shared" si="3"/>
        <v>50000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/>
      <c r="G28" s="23"/>
      <c r="H28" s="30">
        <f t="shared" si="3"/>
        <v>0</v>
      </c>
    </row>
    <row r="29" spans="2:8" ht="25.95" customHeight="1" x14ac:dyDescent="0.25">
      <c r="B29" s="10" t="s">
        <v>30</v>
      </c>
      <c r="C29" s="22">
        <v>385058.77</v>
      </c>
      <c r="D29" s="22">
        <v>0</v>
      </c>
      <c r="E29" s="26">
        <f t="shared" si="2"/>
        <v>385058.77</v>
      </c>
      <c r="F29" s="23">
        <v>277182.06</v>
      </c>
      <c r="G29" s="23">
        <v>277182.06</v>
      </c>
      <c r="H29" s="30">
        <f t="shared" si="3"/>
        <v>107876.71000000002</v>
      </c>
    </row>
    <row r="30" spans="2:8" s="9" customFormat="1" ht="24" x14ac:dyDescent="0.25">
      <c r="B30" s="12" t="s">
        <v>31</v>
      </c>
      <c r="C30" s="7">
        <f>SUM(C31:C39)</f>
        <v>5055457.6499999994</v>
      </c>
      <c r="D30" s="7">
        <f t="shared" ref="D30:H30" si="5">SUM(D31:D39)</f>
        <v>1009950.9400000001</v>
      </c>
      <c r="E30" s="25">
        <f t="shared" si="5"/>
        <v>6065408.5899999999</v>
      </c>
      <c r="F30" s="7">
        <f t="shared" si="5"/>
        <v>5421407.8900000006</v>
      </c>
      <c r="G30" s="7">
        <f t="shared" si="5"/>
        <v>5421407.8900000006</v>
      </c>
      <c r="H30" s="25">
        <f t="shared" si="5"/>
        <v>644000.7000000003</v>
      </c>
    </row>
    <row r="31" spans="2:8" x14ac:dyDescent="0.25">
      <c r="B31" s="10" t="s">
        <v>32</v>
      </c>
      <c r="C31" s="22">
        <v>2385900.84</v>
      </c>
      <c r="D31" s="22">
        <v>1173854.3600000001</v>
      </c>
      <c r="E31" s="26">
        <f t="shared" si="2"/>
        <v>3559755.2</v>
      </c>
      <c r="F31" s="23">
        <v>3479666.3</v>
      </c>
      <c r="G31" s="23">
        <v>3479666.3</v>
      </c>
      <c r="H31" s="30">
        <f t="shared" si="3"/>
        <v>80088.900000000373</v>
      </c>
    </row>
    <row r="32" spans="2:8" x14ac:dyDescent="0.25">
      <c r="B32" s="10" t="s">
        <v>33</v>
      </c>
      <c r="C32" s="22">
        <v>20000</v>
      </c>
      <c r="D32" s="22">
        <v>0</v>
      </c>
      <c r="E32" s="26">
        <f t="shared" si="2"/>
        <v>20000</v>
      </c>
      <c r="F32" s="23">
        <v>6624.29</v>
      </c>
      <c r="G32" s="23">
        <v>6624.29</v>
      </c>
      <c r="H32" s="30">
        <f t="shared" si="3"/>
        <v>13375.71</v>
      </c>
    </row>
    <row r="33" spans="2:8" ht="22.8" x14ac:dyDescent="0.25">
      <c r="B33" s="10" t="s">
        <v>34</v>
      </c>
      <c r="C33" s="22">
        <v>314494.53999999998</v>
      </c>
      <c r="D33" s="22">
        <v>70000</v>
      </c>
      <c r="E33" s="26">
        <f t="shared" si="2"/>
        <v>384494.54</v>
      </c>
      <c r="F33" s="23">
        <v>369682.03</v>
      </c>
      <c r="G33" s="23">
        <v>369682.03</v>
      </c>
      <c r="H33" s="30">
        <f t="shared" si="3"/>
        <v>14812.509999999951</v>
      </c>
    </row>
    <row r="34" spans="2:8" ht="24.6" customHeight="1" x14ac:dyDescent="0.25">
      <c r="B34" s="10" t="s">
        <v>35</v>
      </c>
      <c r="C34" s="22">
        <v>107380.3</v>
      </c>
      <c r="D34" s="22">
        <v>0</v>
      </c>
      <c r="E34" s="26">
        <f t="shared" si="2"/>
        <v>107380.3</v>
      </c>
      <c r="F34" s="23">
        <v>70300.81</v>
      </c>
      <c r="G34" s="23">
        <v>70300.81</v>
      </c>
      <c r="H34" s="30">
        <f t="shared" si="3"/>
        <v>37079.490000000005</v>
      </c>
    </row>
    <row r="35" spans="2:8" ht="22.8" x14ac:dyDescent="0.25">
      <c r="B35" s="10" t="s">
        <v>36</v>
      </c>
      <c r="C35" s="22">
        <v>1663000</v>
      </c>
      <c r="D35" s="22">
        <v>-243903.42</v>
      </c>
      <c r="E35" s="26">
        <f t="shared" si="2"/>
        <v>1419096.58</v>
      </c>
      <c r="F35" s="23">
        <v>1157253.5900000001</v>
      </c>
      <c r="G35" s="23">
        <v>1157253.5900000001</v>
      </c>
      <c r="H35" s="30">
        <f t="shared" si="3"/>
        <v>261842.99</v>
      </c>
    </row>
    <row r="36" spans="2:8" x14ac:dyDescent="0.25">
      <c r="B36" s="10" t="s">
        <v>37</v>
      </c>
      <c r="C36" s="22">
        <v>80000</v>
      </c>
      <c r="D36" s="22">
        <v>0</v>
      </c>
      <c r="E36" s="26">
        <f t="shared" si="2"/>
        <v>80000</v>
      </c>
      <c r="F36" s="23">
        <v>50405.24</v>
      </c>
      <c r="G36" s="23">
        <v>50405.24</v>
      </c>
      <c r="H36" s="30">
        <f t="shared" si="3"/>
        <v>29594.760000000002</v>
      </c>
    </row>
    <row r="37" spans="2:8" x14ac:dyDescent="0.25">
      <c r="B37" s="10" t="s">
        <v>38</v>
      </c>
      <c r="C37" s="22">
        <v>27000</v>
      </c>
      <c r="D37" s="22">
        <v>0</v>
      </c>
      <c r="E37" s="26">
        <f t="shared" si="2"/>
        <v>27000</v>
      </c>
      <c r="F37" s="23">
        <v>19387.71</v>
      </c>
      <c r="G37" s="23">
        <v>19387.71</v>
      </c>
      <c r="H37" s="30">
        <f t="shared" si="3"/>
        <v>7612.2900000000009</v>
      </c>
    </row>
    <row r="38" spans="2:8" x14ac:dyDescent="0.25">
      <c r="B38" s="10" t="s">
        <v>39</v>
      </c>
      <c r="C38" s="22">
        <v>0</v>
      </c>
      <c r="D38" s="22"/>
      <c r="E38" s="26">
        <f t="shared" si="2"/>
        <v>0</v>
      </c>
      <c r="F38" s="23"/>
      <c r="G38" s="23"/>
      <c r="H38" s="30">
        <f t="shared" si="3"/>
        <v>0</v>
      </c>
    </row>
    <row r="39" spans="2:8" x14ac:dyDescent="0.25">
      <c r="B39" s="10" t="s">
        <v>40</v>
      </c>
      <c r="C39" s="22">
        <v>457681.97</v>
      </c>
      <c r="D39" s="22">
        <v>10000</v>
      </c>
      <c r="E39" s="26">
        <f t="shared" si="2"/>
        <v>467681.97</v>
      </c>
      <c r="F39" s="23">
        <v>268087.92</v>
      </c>
      <c r="G39" s="23">
        <v>268087.92</v>
      </c>
      <c r="H39" s="30">
        <f t="shared" si="3"/>
        <v>199594.05</v>
      </c>
    </row>
    <row r="40" spans="2:8" s="9" customFormat="1" ht="25.5" customHeight="1" x14ac:dyDescent="0.25">
      <c r="B40" s="12" t="s">
        <v>41</v>
      </c>
      <c r="C40" s="7">
        <f>SUM(C41:C49)</f>
        <v>580495.32999999996</v>
      </c>
      <c r="D40" s="7">
        <f t="shared" ref="D40:H40" si="6">SUM(D41:D49)</f>
        <v>0</v>
      </c>
      <c r="E40" s="25">
        <f t="shared" si="6"/>
        <v>580495.32999999996</v>
      </c>
      <c r="F40" s="7">
        <f t="shared" si="6"/>
        <v>556374.03</v>
      </c>
      <c r="G40" s="7">
        <f t="shared" si="6"/>
        <v>499434.39</v>
      </c>
      <c r="H40" s="25">
        <f t="shared" si="6"/>
        <v>24121.29999999993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580495.32999999996</v>
      </c>
      <c r="D42" s="22">
        <v>0</v>
      </c>
      <c r="E42" s="26">
        <f t="shared" si="2"/>
        <v>580495.32999999996</v>
      </c>
      <c r="F42" s="23">
        <v>556374.03</v>
      </c>
      <c r="G42" s="23">
        <v>499434.39</v>
      </c>
      <c r="H42" s="30">
        <f t="shared" si="3"/>
        <v>24121.29999999993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1717362.24</v>
      </c>
      <c r="D50" s="7">
        <f t="shared" ref="D50:H50" si="7">SUM(D51:D59)</f>
        <v>-1424732.93</v>
      </c>
      <c r="E50" s="25">
        <f t="shared" si="7"/>
        <v>292629.31</v>
      </c>
      <c r="F50" s="7">
        <f t="shared" si="7"/>
        <v>292629.3</v>
      </c>
      <c r="G50" s="7">
        <f t="shared" si="7"/>
        <v>292629.3</v>
      </c>
      <c r="H50" s="25">
        <f t="shared" si="7"/>
        <v>1.0000000009313226E-2</v>
      </c>
    </row>
    <row r="51" spans="2:8" x14ac:dyDescent="0.25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949993.24</v>
      </c>
      <c r="D56" s="22">
        <v>-949993.24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767369</v>
      </c>
      <c r="D58" s="22">
        <v>-474739.69</v>
      </c>
      <c r="E58" s="26">
        <f t="shared" si="2"/>
        <v>292629.31</v>
      </c>
      <c r="F58" s="23">
        <v>292629.3</v>
      </c>
      <c r="G58" s="23">
        <v>292629.3</v>
      </c>
      <c r="H58" s="30">
        <f t="shared" si="3"/>
        <v>1.0000000009313226E-2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487411.3</v>
      </c>
      <c r="E85" s="27">
        <f t="shared" si="14"/>
        <v>487411.3</v>
      </c>
      <c r="F85" s="15">
        <f t="shared" si="14"/>
        <v>487411.3</v>
      </c>
      <c r="G85" s="15">
        <f t="shared" si="14"/>
        <v>487411.3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487411.3</v>
      </c>
      <c r="E124" s="25">
        <f t="shared" si="21"/>
        <v>487411.3</v>
      </c>
      <c r="F124" s="7">
        <f t="shared" si="21"/>
        <v>487411.3</v>
      </c>
      <c r="G124" s="7">
        <f t="shared" si="21"/>
        <v>487411.3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487411.3</v>
      </c>
      <c r="E132" s="26">
        <f t="shared" si="17"/>
        <v>487411.3</v>
      </c>
      <c r="F132" s="23">
        <v>487411.3</v>
      </c>
      <c r="G132" s="22">
        <v>487411.3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13478316.969999999</v>
      </c>
      <c r="D160" s="21">
        <f t="shared" ref="D160:G160" si="28">SUM(D10,D85)</f>
        <v>292629.31</v>
      </c>
      <c r="E160" s="28">
        <f>SUM(E10,E85)</f>
        <v>13770946.280000001</v>
      </c>
      <c r="F160" s="21">
        <f t="shared" si="28"/>
        <v>12586050.190000001</v>
      </c>
      <c r="G160" s="21">
        <f t="shared" si="28"/>
        <v>12468770.980000004</v>
      </c>
      <c r="H160" s="28">
        <f>SUM(H10,H85)</f>
        <v>1184896.0900000001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cp:lastPrinted>2025-01-31T01:44:48Z</cp:lastPrinted>
  <dcterms:created xsi:type="dcterms:W3CDTF">2020-01-08T21:14:59Z</dcterms:created>
  <dcterms:modified xsi:type="dcterms:W3CDTF">2025-01-31T01:45:15Z</dcterms:modified>
</cp:coreProperties>
</file>